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keskkonnateenused-my.sharepoint.com/personal/helen_somerik_ekkt_ee/Documents/Desktop/1. Poolikud/000. Tagatised/"/>
    </mc:Choice>
  </mc:AlternateContent>
  <bookViews>
    <workbookView xWindow="0" yWindow="0" windowWidth="28800" windowHeight="11685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7" i="1" l="1"/>
  <c r="I17" i="1" s="1"/>
  <c r="H16" i="1"/>
  <c r="I16" i="1" s="1"/>
  <c r="H15" i="1"/>
  <c r="I15" i="1" s="1"/>
  <c r="H14" i="1"/>
  <c r="I14" i="1" s="1"/>
  <c r="H13" i="1"/>
  <c r="I13" i="1" s="1"/>
  <c r="H12" i="1"/>
  <c r="I12" i="1" s="1"/>
  <c r="H11" i="1"/>
  <c r="I11" i="1" s="1"/>
  <c r="H10" i="1"/>
  <c r="I10" i="1" s="1"/>
  <c r="H9" i="1"/>
  <c r="I9" i="1" s="1"/>
  <c r="H8" i="1"/>
  <c r="I8" i="1" s="1"/>
  <c r="H7" i="1"/>
  <c r="I7" i="1" s="1"/>
  <c r="H6" i="1"/>
  <c r="I6" i="1" s="1"/>
  <c r="G6" i="1"/>
  <c r="I5" i="1"/>
  <c r="H5" i="1"/>
  <c r="G5" i="1"/>
  <c r="H4" i="1"/>
  <c r="I4" i="1" s="1"/>
  <c r="I2" i="1" s="1"/>
  <c r="K2" i="1" s="1"/>
  <c r="G4" i="1"/>
</calcChain>
</file>

<file path=xl/sharedStrings.xml><?xml version="1.0" encoding="utf-8"?>
<sst xmlns="http://schemas.openxmlformats.org/spreadsheetml/2006/main" count="24" uniqueCount="24">
  <si>
    <t>Maardu lõunakarjäär</t>
  </si>
  <si>
    <t>Hinnagrupp</t>
  </si>
  <si>
    <t>jäätmeliik</t>
  </si>
  <si>
    <t>Üheaegselt ladustatav kogus</t>
  </si>
  <si>
    <t>käitlemise hind</t>
  </si>
  <si>
    <t>jäätmeveo vahemaa</t>
  </si>
  <si>
    <t>veo hind kilomeetri kohta</t>
  </si>
  <si>
    <t>veokulu ühe tonni kohta</t>
  </si>
  <si>
    <t>laadimise hind tonni kohta</t>
  </si>
  <si>
    <t>tagatise summa käibemaksuga</t>
  </si>
  <si>
    <t>Grupp 2,5</t>
  </si>
  <si>
    <t>Grupp 5</t>
  </si>
  <si>
    <t>Grupp 0</t>
  </si>
  <si>
    <t>20 02 02</t>
  </si>
  <si>
    <t>01 04 09</t>
  </si>
  <si>
    <t>01 04 13</t>
  </si>
  <si>
    <t>17 01 01</t>
  </si>
  <si>
    <t>17 01 02</t>
  </si>
  <si>
    <t>17 01 03</t>
  </si>
  <si>
    <t>17 01 07</t>
  </si>
  <si>
    <t>17 05 04</t>
  </si>
  <si>
    <t>17 05 06</t>
  </si>
  <si>
    <t>17 05 08</t>
  </si>
  <si>
    <t>19 12 09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</si>
</sst>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Fill="1" applyBorder="1"/>
    <xf numFmtId="0" fontId="0" fillId="0" borderId="0" xfId="0" applyFill="1"/>
    <xf numFmtId="9" fontId="0" fillId="0" borderId="0" xfId="0" applyNumberFormat="1" applyFill="1"/>
    <xf numFmtId="0" fontId="1" fillId="0" borderId="0" xfId="0" applyFont="1" applyFill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I6" sqref="I6"/>
    </sheetView>
  </sheetViews>
  <sheetFormatPr defaultRowHeight="15" x14ac:dyDescent="0.25"/>
  <sheetData>
    <row r="1" spans="1:11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2"/>
      <c r="K1" s="2"/>
    </row>
    <row r="2" spans="1:11" x14ac:dyDescent="0.25">
      <c r="A2" s="1"/>
      <c r="B2" s="1"/>
      <c r="C2" s="1"/>
      <c r="D2" s="1"/>
      <c r="E2" s="1"/>
      <c r="F2" s="1"/>
      <c r="G2" s="1"/>
      <c r="H2" s="1"/>
      <c r="I2" s="1">
        <f>SUBTOTAL(9,I4:I6)</f>
        <v>27450</v>
      </c>
      <c r="J2" s="3">
        <v>1.1499999999999999</v>
      </c>
      <c r="K2" s="4">
        <f>I2*J2</f>
        <v>31567.499999999996</v>
      </c>
    </row>
    <row r="3" spans="1:1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  <c r="J3" s="2"/>
      <c r="K3" s="2"/>
    </row>
    <row r="4" spans="1:11" x14ac:dyDescent="0.25">
      <c r="A4" s="1"/>
      <c r="B4" s="1" t="s">
        <v>10</v>
      </c>
      <c r="C4" s="1">
        <v>1000</v>
      </c>
      <c r="D4" s="1">
        <v>2.5</v>
      </c>
      <c r="E4" s="1">
        <v>5</v>
      </c>
      <c r="F4" s="1">
        <v>1.5</v>
      </c>
      <c r="G4" s="1">
        <f>((C4/20)*E4*F4)/C4</f>
        <v>0.375</v>
      </c>
      <c r="H4" s="1">
        <f>C4*1.5</f>
        <v>1500</v>
      </c>
      <c r="I4" s="1">
        <f>(C4*D4*1.22)+(H4*1.22)+(G4*C4*1.22)</f>
        <v>5337.5</v>
      </c>
      <c r="J4" s="2"/>
      <c r="K4" s="2"/>
    </row>
    <row r="5" spans="1:11" x14ac:dyDescent="0.25">
      <c r="A5" s="1"/>
      <c r="B5" s="1" t="s">
        <v>11</v>
      </c>
      <c r="C5" s="1">
        <v>1000</v>
      </c>
      <c r="D5" s="1">
        <v>5</v>
      </c>
      <c r="E5" s="1">
        <v>5</v>
      </c>
      <c r="F5" s="1">
        <v>1.5</v>
      </c>
      <c r="G5" s="1">
        <f>((C5/20)*E5*F5)/C5</f>
        <v>0.375</v>
      </c>
      <c r="H5" s="1">
        <f>C5*1.5</f>
        <v>1500</v>
      </c>
      <c r="I5" s="1">
        <f>(C5*D5*1.22)+(H5*1.22)+(G5*C5*1.22)</f>
        <v>8387.5</v>
      </c>
      <c r="J5" s="2"/>
      <c r="K5" s="2"/>
    </row>
    <row r="6" spans="1:11" x14ac:dyDescent="0.25">
      <c r="A6" s="1"/>
      <c r="B6" s="1" t="s">
        <v>12</v>
      </c>
      <c r="C6" s="1">
        <v>6000</v>
      </c>
      <c r="D6" s="1">
        <v>0</v>
      </c>
      <c r="E6" s="1">
        <v>5</v>
      </c>
      <c r="F6" s="1">
        <v>1.5</v>
      </c>
      <c r="G6" s="1">
        <f>((C6/20)*E6*F6)/C6</f>
        <v>0.375</v>
      </c>
      <c r="H6" s="1">
        <f>C6*1.5</f>
        <v>9000</v>
      </c>
      <c r="I6" s="1">
        <f>(C6*D6*1.22)+(H6*1.22)+(G6*C6*1.22)</f>
        <v>13725</v>
      </c>
      <c r="J6" s="2"/>
      <c r="K6" s="2"/>
    </row>
    <row r="7" spans="1:11" x14ac:dyDescent="0.25">
      <c r="A7" s="1"/>
      <c r="B7" s="1" t="s">
        <v>13</v>
      </c>
      <c r="C7" s="1"/>
      <c r="D7" s="1">
        <v>0</v>
      </c>
      <c r="E7" s="1">
        <v>0</v>
      </c>
      <c r="F7" s="1">
        <v>1</v>
      </c>
      <c r="G7" s="1"/>
      <c r="H7" s="1">
        <f t="shared" ref="H7:H17" si="0">C7*0.8</f>
        <v>0</v>
      </c>
      <c r="I7" s="1">
        <f t="shared" ref="I7:I17" si="1">(C7*D7*1.2)+(H7*1.2)+(G7*C7*1.2)</f>
        <v>0</v>
      </c>
      <c r="J7" s="2"/>
      <c r="K7" s="2"/>
    </row>
    <row r="8" spans="1:11" x14ac:dyDescent="0.25">
      <c r="A8" s="1"/>
      <c r="B8" s="1" t="s">
        <v>14</v>
      </c>
      <c r="C8" s="1">
        <v>0</v>
      </c>
      <c r="D8" s="1">
        <v>0</v>
      </c>
      <c r="E8" s="1">
        <v>0</v>
      </c>
      <c r="F8" s="1">
        <v>1</v>
      </c>
      <c r="G8" s="1"/>
      <c r="H8" s="1">
        <f t="shared" si="0"/>
        <v>0</v>
      </c>
      <c r="I8" s="1">
        <f t="shared" si="1"/>
        <v>0</v>
      </c>
      <c r="J8" s="2"/>
      <c r="K8" s="2"/>
    </row>
    <row r="9" spans="1:11" x14ac:dyDescent="0.25">
      <c r="A9" s="1"/>
      <c r="B9" s="1" t="s">
        <v>15</v>
      </c>
      <c r="C9" s="1">
        <v>0</v>
      </c>
      <c r="D9" s="1">
        <v>0</v>
      </c>
      <c r="E9" s="1">
        <v>0</v>
      </c>
      <c r="F9" s="1">
        <v>1</v>
      </c>
      <c r="G9" s="1"/>
      <c r="H9" s="1">
        <f t="shared" si="0"/>
        <v>0</v>
      </c>
      <c r="I9" s="1">
        <f t="shared" si="1"/>
        <v>0</v>
      </c>
      <c r="J9" s="2"/>
      <c r="K9" s="2"/>
    </row>
    <row r="10" spans="1:11" x14ac:dyDescent="0.25">
      <c r="A10" s="1"/>
      <c r="B10" s="1" t="s">
        <v>16</v>
      </c>
      <c r="C10" s="1">
        <v>0</v>
      </c>
      <c r="D10" s="1">
        <v>0</v>
      </c>
      <c r="E10" s="1">
        <v>0</v>
      </c>
      <c r="F10" s="1">
        <v>1</v>
      </c>
      <c r="G10" s="1"/>
      <c r="H10" s="1">
        <f t="shared" si="0"/>
        <v>0</v>
      </c>
      <c r="I10" s="1">
        <f t="shared" si="1"/>
        <v>0</v>
      </c>
      <c r="J10" s="2"/>
      <c r="K10" s="2"/>
    </row>
    <row r="11" spans="1:11" x14ac:dyDescent="0.25">
      <c r="A11" s="1"/>
      <c r="B11" s="1" t="s">
        <v>17</v>
      </c>
      <c r="C11" s="1">
        <v>0</v>
      </c>
      <c r="D11" s="1">
        <v>5</v>
      </c>
      <c r="E11" s="1">
        <v>0</v>
      </c>
      <c r="F11" s="1">
        <v>1</v>
      </c>
      <c r="G11" s="1"/>
      <c r="H11" s="1">
        <f t="shared" si="0"/>
        <v>0</v>
      </c>
      <c r="I11" s="1">
        <f t="shared" si="1"/>
        <v>0</v>
      </c>
      <c r="J11" s="2"/>
      <c r="K11" s="2"/>
    </row>
    <row r="12" spans="1:11" x14ac:dyDescent="0.25">
      <c r="A12" s="1"/>
      <c r="B12" s="1" t="s">
        <v>18</v>
      </c>
      <c r="C12" s="1">
        <v>0</v>
      </c>
      <c r="D12" s="1">
        <v>5</v>
      </c>
      <c r="E12" s="1">
        <v>0</v>
      </c>
      <c r="F12" s="1">
        <v>1</v>
      </c>
      <c r="G12" s="1"/>
      <c r="H12" s="1">
        <f t="shared" si="0"/>
        <v>0</v>
      </c>
      <c r="I12" s="1">
        <f t="shared" si="1"/>
        <v>0</v>
      </c>
      <c r="J12" s="2"/>
      <c r="K12" s="2"/>
    </row>
    <row r="13" spans="1:11" x14ac:dyDescent="0.25">
      <c r="A13" s="1"/>
      <c r="B13" s="1" t="s">
        <v>19</v>
      </c>
      <c r="C13" s="1">
        <v>0</v>
      </c>
      <c r="D13" s="1">
        <v>5</v>
      </c>
      <c r="E13" s="1">
        <v>0</v>
      </c>
      <c r="F13" s="1">
        <v>1</v>
      </c>
      <c r="G13" s="1"/>
      <c r="H13" s="1">
        <f t="shared" si="0"/>
        <v>0</v>
      </c>
      <c r="I13" s="1">
        <f t="shared" si="1"/>
        <v>0</v>
      </c>
      <c r="J13" s="2"/>
      <c r="K13" s="2"/>
    </row>
    <row r="14" spans="1:11" x14ac:dyDescent="0.25">
      <c r="A14" s="1"/>
      <c r="B14" s="1" t="s">
        <v>20</v>
      </c>
      <c r="C14" s="1">
        <v>0</v>
      </c>
      <c r="D14" s="1">
        <v>0</v>
      </c>
      <c r="E14" s="1">
        <v>0</v>
      </c>
      <c r="F14" s="1">
        <v>1</v>
      </c>
      <c r="G14" s="1"/>
      <c r="H14" s="1">
        <f t="shared" si="0"/>
        <v>0</v>
      </c>
      <c r="I14" s="1">
        <f t="shared" si="1"/>
        <v>0</v>
      </c>
      <c r="J14" s="2"/>
      <c r="K14" s="2"/>
    </row>
    <row r="15" spans="1:11" x14ac:dyDescent="0.25">
      <c r="A15" s="1"/>
      <c r="B15" s="1" t="s">
        <v>21</v>
      </c>
      <c r="C15" s="1">
        <v>0</v>
      </c>
      <c r="D15" s="1">
        <v>2.5</v>
      </c>
      <c r="E15" s="1">
        <v>0</v>
      </c>
      <c r="F15" s="1">
        <v>1</v>
      </c>
      <c r="G15" s="1"/>
      <c r="H15" s="1">
        <f t="shared" si="0"/>
        <v>0</v>
      </c>
      <c r="I15" s="1">
        <f t="shared" si="1"/>
        <v>0</v>
      </c>
      <c r="J15" s="2"/>
      <c r="K15" s="2"/>
    </row>
    <row r="16" spans="1:11" x14ac:dyDescent="0.25">
      <c r="A16" s="1"/>
      <c r="B16" s="1" t="s">
        <v>22</v>
      </c>
      <c r="C16" s="1">
        <v>0</v>
      </c>
      <c r="D16" s="1">
        <v>2.5</v>
      </c>
      <c r="E16" s="1">
        <v>0</v>
      </c>
      <c r="F16" s="1">
        <v>1</v>
      </c>
      <c r="G16" s="1"/>
      <c r="H16" s="1">
        <f t="shared" si="0"/>
        <v>0</v>
      </c>
      <c r="I16" s="1">
        <f t="shared" si="1"/>
        <v>0</v>
      </c>
      <c r="J16" s="2"/>
      <c r="K16" s="2"/>
    </row>
    <row r="17" spans="1:11" x14ac:dyDescent="0.25">
      <c r="A17" s="1"/>
      <c r="B17" s="1" t="s">
        <v>23</v>
      </c>
      <c r="C17" s="1">
        <v>0</v>
      </c>
      <c r="D17" s="1">
        <v>2.5</v>
      </c>
      <c r="E17" s="1">
        <v>0</v>
      </c>
      <c r="F17" s="1">
        <v>1</v>
      </c>
      <c r="G17" s="1"/>
      <c r="H17" s="1">
        <f t="shared" si="0"/>
        <v>0</v>
      </c>
      <c r="I17" s="1">
        <f t="shared" si="1"/>
        <v>0</v>
      </c>
      <c r="J17" s="2"/>
      <c r="K17" s="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C9BCA40D4C8F4D962B9222BF81F26B" ma:contentTypeVersion="16" ma:contentTypeDescription="Create a new document." ma:contentTypeScope="" ma:versionID="b4c7b6224ea6ec8e1b27423e2ee92051">
  <xsd:schema xmlns:xsd="http://www.w3.org/2001/XMLSchema" xmlns:xs="http://www.w3.org/2001/XMLSchema" xmlns:p="http://schemas.microsoft.com/office/2006/metadata/properties" xmlns:ns3="575a691d-5b94-4563-92ff-25cf15536bf2" xmlns:ns4="2bd0624d-e34c-459f-9c39-9b304e259beb" targetNamespace="http://schemas.microsoft.com/office/2006/metadata/properties" ma:root="true" ma:fieldsID="71f3636ecc79c9462dac31769bdc8949" ns3:_="" ns4:_="">
    <xsd:import namespace="575a691d-5b94-4563-92ff-25cf15536bf2"/>
    <xsd:import namespace="2bd0624d-e34c-459f-9c39-9b304e259beb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5a691d-5b94-4563-92ff-25cf15536b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d0624d-e34c-459f-9c39-9b304e259b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bd0624d-e34c-459f-9c39-9b304e259beb" xsi:nil="true"/>
  </documentManagement>
</p:properties>
</file>

<file path=customXml/itemProps1.xml><?xml version="1.0" encoding="utf-8"?>
<ds:datastoreItem xmlns:ds="http://schemas.openxmlformats.org/officeDocument/2006/customXml" ds:itemID="{EECD23D2-4207-4042-9D33-B14D3720CC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5a691d-5b94-4563-92ff-25cf15536bf2"/>
    <ds:schemaRef ds:uri="2bd0624d-e34c-459f-9c39-9b304e259b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4916CB1-5B64-436D-8ACF-B39AD10FF7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9796B4-43AC-4C05-92DC-FCE23245BF30}">
  <ds:schemaRefs>
    <ds:schemaRef ds:uri="http://schemas.microsoft.com/office/infopath/2007/PartnerControls"/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2bd0624d-e34c-459f-9c39-9b304e259beb"/>
    <ds:schemaRef ds:uri="http://schemas.microsoft.com/office/2006/documentManagement/types"/>
    <ds:schemaRef ds:uri="http://purl.org/dc/dcmitype/"/>
    <ds:schemaRef ds:uri="575a691d-5b94-4563-92ff-25cf15536bf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 Sõmerik</dc:creator>
  <cp:lastModifiedBy>Helen Sõmerik</cp:lastModifiedBy>
  <dcterms:created xsi:type="dcterms:W3CDTF">2025-03-03T13:28:45Z</dcterms:created>
  <dcterms:modified xsi:type="dcterms:W3CDTF">2025-03-03T13:30:01Z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0x0101003FC9BCA40D4C8F4D962B9222BF81F26B</vt:lpwstr>
  </property>
</Properties>
</file>